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170" activeTab="0"/>
  </bookViews>
  <sheets>
    <sheet name="QT 2023" sheetId="1" r:id="rId1"/>
  </sheets>
  <definedNames>
    <definedName name="_xlnm.Print_Titles" localSheetId="0">'QT 2023'!$8:$8</definedName>
  </definedNames>
  <calcPr fullCalcOnLoad="1"/>
</workbook>
</file>

<file path=xl/sharedStrings.xml><?xml version="1.0" encoding="utf-8"?>
<sst xmlns="http://schemas.openxmlformats.org/spreadsheetml/2006/main" count="60" uniqueCount="46">
  <si>
    <t>Nội dung</t>
  </si>
  <si>
    <t>A</t>
  </si>
  <si>
    <t>I</t>
  </si>
  <si>
    <t>II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</si>
  <si>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</si>
  <si>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</si>
  <si>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</si>
  <si>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</si>
  <si>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</si>
  <si>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</si>
  <si>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</si>
  <si>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</si>
  <si>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</si>
  <si>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Quyết toán chi ngân sách nhà nước</t>
  </si>
  <si>
    <t xml:space="preserve">Lệ phí </t>
  </si>
  <si>
    <t>Lệ phí cấp phép cho lao động NN làm việc tại VN</t>
  </si>
  <si>
    <t>Số thu phí, lệ phí</t>
  </si>
  <si>
    <t>Lệ phí cấp phép xây dựng</t>
  </si>
  <si>
    <t>Chi cho con người</t>
  </si>
  <si>
    <t>Chi dịch vụ, công cộng, chi khác</t>
  </si>
  <si>
    <t>Chi từ nguồn thu để lại</t>
  </si>
  <si>
    <t>III</t>
  </si>
  <si>
    <t>Số quyết toán được duyệt chi tiết từng đơn vị trực thuộc</t>
  </si>
  <si>
    <t>Biểu mẫu số 04</t>
  </si>
  <si>
    <r>
      <rPr>
        <sz val="13"/>
        <color indexed="9"/>
        <rFont val="Times New Roman"/>
        <family val="1"/>
      </rPr>
      <t xml:space="preserve">  Đơn vị:</t>
    </r>
    <r>
      <rPr>
        <b/>
        <sz val="13"/>
        <color indexed="9"/>
        <rFont val="Times New Roman"/>
        <family val="1"/>
      </rPr>
      <t xml:space="preserve"> Ban quản lý các khu công nghiệp</t>
    </r>
  </si>
  <si>
    <r>
      <t xml:space="preserve"> Chương:</t>
    </r>
    <r>
      <rPr>
        <b/>
        <sz val="13"/>
        <color indexed="9"/>
        <rFont val="Times New Roman"/>
        <family val="1"/>
      </rPr>
      <t xml:space="preserve"> 505</t>
    </r>
  </si>
  <si>
    <t>Quyết toán thu phí, lệ phí</t>
  </si>
  <si>
    <t xml:space="preserve">          ĐV tính: Nghìn đồng</t>
  </si>
  <si>
    <t>-</t>
  </si>
  <si>
    <t>Sửa chữa ô tô (2 xe)</t>
  </si>
  <si>
    <t>Sửa chữa trụ sở cơ quan</t>
  </si>
  <si>
    <t>Duy trì phần mềm Quản lý tài sản</t>
  </si>
  <si>
    <t>Phòng chống lụt bão</t>
  </si>
  <si>
    <t>Kinh phí trang thông tin điện tử</t>
  </si>
  <si>
    <t>Cải cách hành chính</t>
  </si>
  <si>
    <t>Tiếp dân</t>
  </si>
  <si>
    <t>Duy trì ISO</t>
  </si>
  <si>
    <t>Xúc tiến đầu tư</t>
  </si>
  <si>
    <t>Kinh phí phục vụ cấp phép Lao động nước ngoài</t>
  </si>
  <si>
    <t>Đường truyền số liệu chuyên dùng</t>
  </si>
  <si>
    <t xml:space="preserve"> QUYẾT TOÁN THU - CHI NGÂN SÁCH NHÀ NƯỚC, NGUỒN KHÁC NĂM 2023</t>
  </si>
  <si>
    <t>Chi sửa chữa tài sản</t>
  </si>
  <si>
    <t>Đảm bảo ATTT, ATXH, phòng chống cháy nổ, thực hiện QLNN về lao động</t>
  </si>
  <si>
    <t>Lập, điều chỉnh quy hoạch các khu công nghiệp</t>
  </si>
  <si>
    <t>Công tác bảo vệ môi trường</t>
  </si>
  <si>
    <t>(Kèm theo Quyết định số:     /QĐ-BQL ngày       /4/2024 của Ban Quản lý các khu công nghiệp)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</si>
</sst>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-* #,##0.0_-;\-* #,##0.0_-;_-* &quot;-&quot;??_-;_-@_-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1"/>
      <color indexed="9"/>
      <name val="Arial"/>
      <family val="2"/>
    </font>
    <font>
      <sz val="12"/>
      <color indexed="9"/>
      <name val="Times New Roman"/>
      <family val="2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.VnTime"/>
      <family val="2"/>
    </font>
    <font>
      <sz val="12"/>
      <color indexed="9"/>
      <name val="Arial"/>
      <family val="2"/>
    </font>
    <font>
      <sz val="12"/>
      <color indexed="9"/>
      <name val=".VnTime"/>
      <family val="2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2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5" applyNumberFormat="0" applyFill="0" applyAlignment="0" applyProtection="0"/>
    <xf numFmtId="0" fontId="49" fillId="31" borderId="0" applyNumberFormat="0" applyBorder="0" applyAlignment="0" applyProtection="0"/>
    <xf numFmtId="0" fontId="15" fillId="32" borderId="6" applyNumberFormat="0" applyFont="0" applyAlignment="0" applyProtection="0"/>
    <xf numFmtId="0" fontId="50" fillId="27" borderId="7" applyNumberFormat="0" applyAlignment="0" applyProtection="0"/>
    <xf numFmtId="9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179" fontId="6" fillId="0" borderId="0" xfId="42" applyNumberFormat="1" applyFont="1" applyFill="1" applyAlignment="1" applyProtection="1">
      <alignment/>
      <protection/>
    </xf>
    <xf numFmtId="179" fontId="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179" fontId="3" fillId="0" borderId="9" xfId="42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179" fontId="4" fillId="0" borderId="9" xfId="42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179" fontId="3" fillId="0" borderId="9" xfId="42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179" fontId="1" fillId="0" borderId="9" xfId="42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 applyProtection="1">
      <alignment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1" fillId="0" borderId="9" xfId="42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189" fontId="3" fillId="0" borderId="9" xfId="0" applyNumberFormat="1" applyFont="1" applyFill="1" applyBorder="1" applyAlignment="1" applyProtection="1">
      <alignment horizontal="right"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179" fontId="1" fillId="0" borderId="9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3" fillId="0" borderId="9" xfId="0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51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3.75390625" style="12" bestFit="1" customWidth="1"/>
    <col min="2" max="2" width="42.50390625" style="12" customWidth="1"/>
    <col min="3" max="3" width="12.375" style="3" bestFit="1" customWidth="1"/>
    <col min="4" max="4" width="12.625" style="4" bestFit="1" customWidth="1"/>
    <col min="5" max="5" width="9.125" style="3" bestFit="1" customWidth="1"/>
    <col min="6" max="6" width="14.375" style="3" customWidth="1"/>
    <col min="7" max="7" width="9.00390625" style="3" customWidth="1"/>
    <col min="8" max="8" width="9.875" style="0" bestFit="1" customWidth="1"/>
  </cols>
  <sheetData>
    <row r="1" spans="1:7" s="5" customFormat="1" ht="15.75" customHeight="1">
      <c r="A1" s="40" t="s">
        <v>23</v>
      </c>
      <c r="B1" s="40"/>
      <c r="C1" s="40"/>
      <c r="D1" s="40"/>
      <c r="E1" s="40"/>
      <c r="F1" s="40"/>
      <c r="G1" s="4"/>
    </row>
    <row r="2" spans="1:3" ht="15.75" customHeight="1">
      <c r="A2" s="41" t="s">
        <v>24</v>
      </c>
      <c r="B2" s="41"/>
      <c r="C2" s="1"/>
    </row>
    <row r="3" spans="1:3" ht="15.75" customHeight="1">
      <c r="A3" s="42" t="s">
        <v>25</v>
      </c>
      <c r="B3" s="41"/>
      <c r="C3" s="1"/>
    </row>
    <row r="4" spans="1:6" ht="23.25" customHeight="1">
      <c r="A4" s="43" t="s">
        <v>40</v>
      </c>
      <c r="B4" s="43"/>
      <c r="C4" s="43"/>
      <c r="D4" s="43"/>
      <c r="E4" s="43"/>
      <c r="F4" s="43"/>
    </row>
    <row r="5" spans="1:6" ht="15.75" customHeight="1">
      <c r="A5" s="46" t="s">
        <v>45</v>
      </c>
      <c r="B5" s="46"/>
      <c r="C5" s="46"/>
      <c r="D5" s="46"/>
      <c r="E5" s="46"/>
      <c r="F5" s="46"/>
    </row>
    <row r="6" spans="1:6" ht="15.75" customHeight="1">
      <c r="A6" s="10"/>
      <c r="B6" s="10"/>
      <c r="C6" s="6"/>
      <c r="D6" s="7"/>
      <c r="E6" s="6"/>
      <c r="F6" s="6"/>
    </row>
    <row r="7" spans="1:6" ht="21" customHeight="1">
      <c r="A7" s="11"/>
      <c r="B7" s="11"/>
      <c r="C7" s="39"/>
      <c r="D7" s="39"/>
      <c r="E7" s="39" t="s">
        <v>27</v>
      </c>
      <c r="F7" s="39"/>
    </row>
    <row r="8" spans="1:6" ht="57">
      <c r="A8" s="13" t="s">
        <v>8</v>
      </c>
      <c r="B8" s="13" t="s">
        <v>0</v>
      </c>
      <c r="C8" s="13" t="s">
        <v>9</v>
      </c>
      <c r="D8" s="13" t="s">
        <v>10</v>
      </c>
      <c r="E8" s="13" t="s">
        <v>11</v>
      </c>
      <c r="F8" s="14" t="s">
        <v>22</v>
      </c>
    </row>
    <row r="9" spans="1:7" s="38" customFormat="1" ht="15.75">
      <c r="A9" s="35">
        <v>1</v>
      </c>
      <c r="B9" s="35">
        <v>2</v>
      </c>
      <c r="C9" s="34">
        <v>3</v>
      </c>
      <c r="D9" s="36">
        <v>4</v>
      </c>
      <c r="E9" s="34" t="s">
        <v>12</v>
      </c>
      <c r="F9" s="34">
        <v>6</v>
      </c>
      <c r="G9" s="37"/>
    </row>
    <row r="10" spans="1:6" s="2" customFormat="1" ht="21" customHeight="1">
      <c r="A10" s="13" t="s">
        <v>1</v>
      </c>
      <c r="B10" s="15" t="s">
        <v>26</v>
      </c>
      <c r="C10" s="16">
        <f>C11</f>
        <v>91500</v>
      </c>
      <c r="D10" s="16">
        <f>D11</f>
        <v>91500</v>
      </c>
      <c r="E10" s="17"/>
      <c r="F10" s="18"/>
    </row>
    <row r="11" spans="1:6" s="2" customFormat="1" ht="21" customHeight="1">
      <c r="A11" s="13" t="s">
        <v>2</v>
      </c>
      <c r="B11" s="15" t="s">
        <v>16</v>
      </c>
      <c r="C11" s="19">
        <f>C12</f>
        <v>91500</v>
      </c>
      <c r="D11" s="19">
        <f>C11</f>
        <v>91500</v>
      </c>
      <c r="E11" s="17"/>
      <c r="F11" s="18"/>
    </row>
    <row r="12" spans="1:6" s="2" customFormat="1" ht="21" customHeight="1">
      <c r="A12" s="13">
        <v>1</v>
      </c>
      <c r="B12" s="20" t="s">
        <v>14</v>
      </c>
      <c r="C12" s="21">
        <f>C13+C14</f>
        <v>91500</v>
      </c>
      <c r="D12" s="21">
        <f>C12</f>
        <v>91500</v>
      </c>
      <c r="E12" s="22"/>
      <c r="F12" s="18"/>
    </row>
    <row r="13" spans="1:6" s="2" customFormat="1" ht="21" customHeight="1">
      <c r="A13" s="44" t="s">
        <v>28</v>
      </c>
      <c r="B13" s="20" t="s">
        <v>15</v>
      </c>
      <c r="C13" s="23">
        <v>91200</v>
      </c>
      <c r="D13" s="23">
        <f>C13</f>
        <v>91200</v>
      </c>
      <c r="E13" s="18"/>
      <c r="F13" s="18"/>
    </row>
    <row r="14" spans="1:6" s="2" customFormat="1" ht="21" customHeight="1">
      <c r="A14" s="44" t="s">
        <v>28</v>
      </c>
      <c r="B14" s="20" t="s">
        <v>17</v>
      </c>
      <c r="C14" s="23">
        <v>300</v>
      </c>
      <c r="D14" s="23">
        <f>C14</f>
        <v>300</v>
      </c>
      <c r="E14" s="18"/>
      <c r="F14" s="18"/>
    </row>
    <row r="15" spans="1:6" s="2" customFormat="1" ht="21" customHeight="1">
      <c r="A15" s="13" t="s">
        <v>3</v>
      </c>
      <c r="B15" s="15" t="s">
        <v>20</v>
      </c>
      <c r="C15" s="21">
        <f>C16</f>
        <v>0</v>
      </c>
      <c r="D15" s="21">
        <f>D16</f>
        <v>0</v>
      </c>
      <c r="E15" s="24"/>
      <c r="F15" s="24"/>
    </row>
    <row r="16" spans="1:6" s="2" customFormat="1" ht="21" customHeight="1">
      <c r="A16" s="44" t="s">
        <v>28</v>
      </c>
      <c r="B16" s="20" t="s">
        <v>4</v>
      </c>
      <c r="C16" s="23"/>
      <c r="D16" s="23"/>
      <c r="E16" s="18"/>
      <c r="F16" s="18"/>
    </row>
    <row r="17" spans="1:6" s="2" customFormat="1" ht="21" customHeight="1">
      <c r="A17" s="13" t="s">
        <v>21</v>
      </c>
      <c r="B17" s="15" t="s">
        <v>6</v>
      </c>
      <c r="C17" s="21">
        <f>C18</f>
        <v>91500</v>
      </c>
      <c r="D17" s="25">
        <f>C17</f>
        <v>91500</v>
      </c>
      <c r="E17" s="24"/>
      <c r="F17" s="24"/>
    </row>
    <row r="18" spans="1:6" s="1" customFormat="1" ht="21" customHeight="1">
      <c r="A18" s="13">
        <v>1</v>
      </c>
      <c r="B18" s="15" t="s">
        <v>14</v>
      </c>
      <c r="C18" s="16">
        <f>C19+C20</f>
        <v>91500</v>
      </c>
      <c r="D18" s="16">
        <f>D20+D19</f>
        <v>91500</v>
      </c>
      <c r="E18" s="24"/>
      <c r="F18" s="24"/>
    </row>
    <row r="19" spans="1:6" s="2" customFormat="1" ht="21" customHeight="1">
      <c r="A19" s="45" t="s">
        <v>28</v>
      </c>
      <c r="B19" s="20" t="s">
        <v>15</v>
      </c>
      <c r="C19" s="26">
        <v>91200</v>
      </c>
      <c r="D19" s="26">
        <f>C19</f>
        <v>91200</v>
      </c>
      <c r="E19" s="27"/>
      <c r="F19" s="28"/>
    </row>
    <row r="20" spans="1:6" s="2" customFormat="1" ht="21" customHeight="1">
      <c r="A20" s="45" t="s">
        <v>28</v>
      </c>
      <c r="B20" s="20" t="s">
        <v>17</v>
      </c>
      <c r="C20" s="26">
        <v>300</v>
      </c>
      <c r="D20" s="26">
        <f>C20</f>
        <v>300</v>
      </c>
      <c r="E20" s="27"/>
      <c r="F20" s="28"/>
    </row>
    <row r="21" spans="1:6" s="2" customFormat="1" ht="21" customHeight="1">
      <c r="A21" s="13" t="s">
        <v>7</v>
      </c>
      <c r="B21" s="15" t="s">
        <v>13</v>
      </c>
      <c r="C21" s="29">
        <f>C22+C25</f>
        <v>6943212</v>
      </c>
      <c r="D21" s="29">
        <f>C21</f>
        <v>6943212</v>
      </c>
      <c r="E21" s="22"/>
      <c r="F21" s="18"/>
    </row>
    <row r="22" spans="1:6" s="1" customFormat="1" ht="21" customHeight="1">
      <c r="A22" s="13" t="s">
        <v>2</v>
      </c>
      <c r="B22" s="15" t="s">
        <v>4</v>
      </c>
      <c r="C22" s="30">
        <v>4308164</v>
      </c>
      <c r="D22" s="30">
        <f>D23+D24</f>
        <v>4308164</v>
      </c>
      <c r="E22" s="31"/>
      <c r="F22" s="24"/>
    </row>
    <row r="23" spans="1:6" s="2" customFormat="1" ht="21" customHeight="1">
      <c r="A23" s="44" t="s">
        <v>28</v>
      </c>
      <c r="B23" s="20" t="s">
        <v>18</v>
      </c>
      <c r="C23" s="32">
        <f>1877316.061+240586.5+677742.52+503942.18+309250+510693.982+2089.44</f>
        <v>4121620.6829999997</v>
      </c>
      <c r="D23" s="26">
        <f>C23</f>
        <v>4121620.6829999997</v>
      </c>
      <c r="E23" s="22"/>
      <c r="F23" s="33"/>
    </row>
    <row r="24" spans="1:6" s="2" customFormat="1" ht="21" customHeight="1">
      <c r="A24" s="44" t="s">
        <v>28</v>
      </c>
      <c r="B24" s="20" t="s">
        <v>19</v>
      </c>
      <c r="C24" s="32">
        <f>C22-C23</f>
        <v>186543.31700000027</v>
      </c>
      <c r="D24" s="26">
        <f>C24</f>
        <v>186543.31700000027</v>
      </c>
      <c r="E24" s="22"/>
      <c r="F24" s="33"/>
    </row>
    <row r="25" spans="1:6" s="1" customFormat="1" ht="21" customHeight="1">
      <c r="A25" s="13" t="s">
        <v>3</v>
      </c>
      <c r="B25" s="15" t="s">
        <v>5</v>
      </c>
      <c r="C25" s="16">
        <v>2635048</v>
      </c>
      <c r="D25" s="16">
        <f aca="true" t="shared" si="0" ref="D25:D40">C25</f>
        <v>2635048</v>
      </c>
      <c r="E25" s="31"/>
      <c r="F25" s="24"/>
    </row>
    <row r="26" spans="1:6" s="1" customFormat="1" ht="21" customHeight="1">
      <c r="A26" s="13">
        <v>1</v>
      </c>
      <c r="B26" s="15" t="s">
        <v>41</v>
      </c>
      <c r="C26" s="16">
        <f>C27+C28</f>
        <v>300727</v>
      </c>
      <c r="D26" s="16">
        <f t="shared" si="0"/>
        <v>300727</v>
      </c>
      <c r="E26" s="31"/>
      <c r="F26" s="24"/>
    </row>
    <row r="27" spans="1:8" s="2" customFormat="1" ht="21" customHeight="1">
      <c r="A27" s="44" t="s">
        <v>28</v>
      </c>
      <c r="B27" s="20" t="s">
        <v>29</v>
      </c>
      <c r="C27" s="26">
        <v>38200</v>
      </c>
      <c r="D27" s="26">
        <f t="shared" si="0"/>
        <v>38200</v>
      </c>
      <c r="E27" s="22"/>
      <c r="F27" s="18"/>
      <c r="H27" s="9"/>
    </row>
    <row r="28" spans="1:6" s="2" customFormat="1" ht="21" customHeight="1">
      <c r="A28" s="44" t="s">
        <v>28</v>
      </c>
      <c r="B28" s="20" t="s">
        <v>30</v>
      </c>
      <c r="C28" s="26">
        <v>262527</v>
      </c>
      <c r="D28" s="26">
        <f t="shared" si="0"/>
        <v>262527</v>
      </c>
      <c r="E28" s="22"/>
      <c r="F28" s="18"/>
    </row>
    <row r="29" spans="1:6" s="1" customFormat="1" ht="21" customHeight="1">
      <c r="A29" s="13">
        <v>2</v>
      </c>
      <c r="B29" s="15" t="s">
        <v>31</v>
      </c>
      <c r="C29" s="16">
        <v>2500</v>
      </c>
      <c r="D29" s="16">
        <f t="shared" si="0"/>
        <v>2500</v>
      </c>
      <c r="E29" s="31"/>
      <c r="F29" s="24"/>
    </row>
    <row r="30" spans="1:6" s="1" customFormat="1" ht="21" customHeight="1">
      <c r="A30" s="13">
        <v>3</v>
      </c>
      <c r="B30" s="15" t="s">
        <v>32</v>
      </c>
      <c r="C30" s="16">
        <v>13212</v>
      </c>
      <c r="D30" s="16">
        <f t="shared" si="0"/>
        <v>13212</v>
      </c>
      <c r="E30" s="31"/>
      <c r="F30" s="24"/>
    </row>
    <row r="31" spans="1:6" s="1" customFormat="1" ht="32.25" customHeight="1">
      <c r="A31" s="13">
        <v>4</v>
      </c>
      <c r="B31" s="15" t="s">
        <v>42</v>
      </c>
      <c r="C31" s="16">
        <v>73000</v>
      </c>
      <c r="D31" s="16">
        <f t="shared" si="0"/>
        <v>73000</v>
      </c>
      <c r="E31" s="31"/>
      <c r="F31" s="24"/>
    </row>
    <row r="32" spans="1:6" s="1" customFormat="1" ht="21" customHeight="1">
      <c r="A32" s="13">
        <v>5</v>
      </c>
      <c r="B32" s="15" t="s">
        <v>33</v>
      </c>
      <c r="C32" s="16">
        <v>35985</v>
      </c>
      <c r="D32" s="16">
        <f t="shared" si="0"/>
        <v>35985</v>
      </c>
      <c r="E32" s="31"/>
      <c r="F32" s="24"/>
    </row>
    <row r="33" spans="1:6" s="1" customFormat="1" ht="21" customHeight="1">
      <c r="A33" s="13">
        <v>6</v>
      </c>
      <c r="B33" s="15" t="s">
        <v>34</v>
      </c>
      <c r="C33" s="16">
        <v>45000</v>
      </c>
      <c r="D33" s="16">
        <f t="shared" si="0"/>
        <v>45000</v>
      </c>
      <c r="E33" s="31"/>
      <c r="F33" s="24"/>
    </row>
    <row r="34" spans="1:6" s="1" customFormat="1" ht="21" customHeight="1">
      <c r="A34" s="13">
        <v>7</v>
      </c>
      <c r="B34" s="15" t="s">
        <v>35</v>
      </c>
      <c r="C34" s="16">
        <v>11640</v>
      </c>
      <c r="D34" s="16">
        <f t="shared" si="0"/>
        <v>11640</v>
      </c>
      <c r="E34" s="31"/>
      <c r="F34" s="24"/>
    </row>
    <row r="35" spans="1:6" s="1" customFormat="1" ht="21" customHeight="1">
      <c r="A35" s="13">
        <v>8</v>
      </c>
      <c r="B35" s="15" t="s">
        <v>36</v>
      </c>
      <c r="C35" s="16">
        <v>10700</v>
      </c>
      <c r="D35" s="16">
        <f t="shared" si="0"/>
        <v>10700</v>
      </c>
      <c r="E35" s="31"/>
      <c r="F35" s="24"/>
    </row>
    <row r="36" spans="1:6" s="1" customFormat="1" ht="21" customHeight="1">
      <c r="A36" s="13">
        <v>9</v>
      </c>
      <c r="B36" s="15" t="s">
        <v>38</v>
      </c>
      <c r="C36" s="16">
        <v>19423</v>
      </c>
      <c r="D36" s="16">
        <f>C36</f>
        <v>19423</v>
      </c>
      <c r="E36" s="31"/>
      <c r="F36" s="24"/>
    </row>
    <row r="37" spans="1:6" s="2" customFormat="1" ht="21" customHeight="1">
      <c r="A37" s="13">
        <v>10</v>
      </c>
      <c r="B37" s="15" t="s">
        <v>39</v>
      </c>
      <c r="C37" s="16">
        <v>31680</v>
      </c>
      <c r="D37" s="16">
        <f>C37</f>
        <v>31680</v>
      </c>
      <c r="E37" s="22"/>
      <c r="F37" s="18"/>
    </row>
    <row r="38" spans="1:6" s="1" customFormat="1" ht="21" customHeight="1">
      <c r="A38" s="13">
        <v>11</v>
      </c>
      <c r="B38" s="15" t="s">
        <v>37</v>
      </c>
      <c r="C38" s="16">
        <v>252507</v>
      </c>
      <c r="D38" s="16">
        <f t="shared" si="0"/>
        <v>252507</v>
      </c>
      <c r="E38" s="31"/>
      <c r="F38" s="24"/>
    </row>
    <row r="39" spans="1:6" s="2" customFormat="1" ht="21" customHeight="1">
      <c r="A39" s="13">
        <v>12</v>
      </c>
      <c r="B39" s="15" t="s">
        <v>43</v>
      </c>
      <c r="C39" s="16">
        <v>1674094</v>
      </c>
      <c r="D39" s="16">
        <f t="shared" si="0"/>
        <v>1674094</v>
      </c>
      <c r="E39" s="22"/>
      <c r="F39" s="18"/>
    </row>
    <row r="40" spans="1:6" s="2" customFormat="1" ht="21" customHeight="1">
      <c r="A40" s="13">
        <v>13</v>
      </c>
      <c r="B40" s="15" t="s">
        <v>44</v>
      </c>
      <c r="C40" s="16">
        <v>164580</v>
      </c>
      <c r="D40" s="16">
        <f t="shared" si="0"/>
        <v>164580</v>
      </c>
      <c r="E40" s="22"/>
      <c r="F40" s="18"/>
    </row>
    <row r="44" ht="15">
      <c r="F44" s="8"/>
    </row>
    <row r="45" ht="15">
      <c r="F45" s="8"/>
    </row>
    <row r="46" ht="15">
      <c r="F46" s="8"/>
    </row>
    <row r="47" ht="15">
      <c r="F47" s="8"/>
    </row>
    <row r="48" ht="15">
      <c r="F48" s="8"/>
    </row>
    <row r="49" ht="15">
      <c r="F49" s="8"/>
    </row>
    <row r="50" ht="15">
      <c r="F50" s="8"/>
    </row>
    <row r="51" ht="15">
      <c r="F51" s="8"/>
    </row>
  </sheetData>
  <sheetProtection formatCells="0" formatColumns="0" formatRows="0" insertColumns="0" insertRows="0" insertHyperlinks="0" deleteColumns="0" deleteRows="0" sort="0" autoFilter="0" pivotTables="0"/>
  <mergeCells count="7">
    <mergeCell ref="C7:D7"/>
    <mergeCell ref="E7:F7"/>
    <mergeCell ref="A1:F1"/>
    <mergeCell ref="A2:B2"/>
    <mergeCell ref="A3:B3"/>
    <mergeCell ref="A4:F4"/>
    <mergeCell ref="A5:F5"/>
  </mergeCells>
  <printOptions/>
  <pageMargins left="0.36" right="0" top="0.72" bottom="0.16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2024-04-25T09:40:13Z</cp:lastPrinted>
  <dcterms:created xsi:type="dcterms:W3CDTF">2016-10-14T13:52:32Z</dcterms:created>
  <dcterms:modified xsi:type="dcterms:W3CDTF">2024-04-26T02:01:39Z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